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3/LNG_2023/AUGSDAUGAVA/Finansiala pamatojuma dokumenti_Augsdaugava_pali/"/>
    </mc:Choice>
  </mc:AlternateContent>
  <xr:revisionPtr revIDLastSave="191" documentId="8_{E031365A-9BD6-4DC9-AE7F-2410A4FFB54E}" xr6:coauthVersionLast="47" xr6:coauthVersionMax="47" xr10:uidLastSave="{996140E4-1400-4055-A22A-FBEB71278231}"/>
  <bookViews>
    <workbookView xWindow="-120" yWindow="-120" windowWidth="29040" windowHeight="15840" xr2:uid="{EEDBB0E5-5297-4BAD-A5C0-2FB54E32D72B}"/>
  </bookViews>
  <sheets>
    <sheet name="Apkopojums"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1" l="1"/>
  <c r="D33"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l="1"/>
</calcChain>
</file>

<file path=xl/sharedStrings.xml><?xml version="1.0" encoding="utf-8"?>
<sst xmlns="http://schemas.openxmlformats.org/spreadsheetml/2006/main" count="242" uniqueCount="116">
  <si>
    <t>(54-02) Glaudāni-Šauriņi (posms km 1,380-2,970), Dvietes pagasts, Augšdaugavas novads</t>
  </si>
  <si>
    <t>(54-04) Liepziedi-Vainagi-Sosnovka (posms km 0,360-5,400), Dvietes pagasts, Augšdaugavas novads</t>
  </si>
  <si>
    <t>(54-2) Rija-Munču kapi (posms km 0,000-0,400), Dvietes pagasts, Augšdaugavas novads</t>
  </si>
  <si>
    <t>(68-13) Jukši - Zeltapurvs (posmi km 0,000-0,260, km 0,350-0,390 un km 0,640-0,680), Līksnas pagasts, Augšdaugavas novads</t>
  </si>
  <si>
    <t>(68-18) Ķirupe - Mīšteļi (posms km 0,000-0,140), Līksnas pagasts, Augšdaugavas novads</t>
  </si>
  <si>
    <t>(68-18) Ķirupe - Mīšteļi (posms km 0,500-0,860), Līksnas pagasts, Augšdaugavas novads</t>
  </si>
  <si>
    <t>(68-21) Ļūbaste - Ribaki (posms km 0,200-2,00), Līksnas pagasts, Augšdaugavas novads</t>
  </si>
  <si>
    <t>(68-20) Mežciems - Ļūbaste (posms km 0,900-3,490), Līksnas pagasts, Augšdaugavas novads</t>
  </si>
  <si>
    <t>(68-37) Ribaki  - Ribaku sloboda (posms km 0,000-0,400), Līksnas pagasts, Augšdaugavas novads</t>
  </si>
  <si>
    <t>(68-33) c. Ļūbaste - Ļūbaste (posms km 0,000-0,540), Līksnas pagasts, Augšdaugavas novads</t>
  </si>
  <si>
    <t>(68-22) Ribaki - Aužguļāni (posms km 0,000-2,850), Līksnas pagasts, Augšdaugavas novads</t>
  </si>
  <si>
    <t>(80-10) Kapari-Krūzītes (posmi km 0,500-0,930, km 1,030-1,140 un km 1,600-1,680), Pilskalnes pagasts, Augšdaugavas novads</t>
  </si>
  <si>
    <t>(80-09) Plūdoņi-Asni (posmi km 0,000-0,300, km 0,490-0,590 un km 1,450-1,570), Pilskalnes pagasts, Augšdaugavas novads</t>
  </si>
  <si>
    <t>(80-08) Timšāni-Rijas (posmi km 0,200-0,780, km 0,920-0,980, km 1,240-1,290, km 2,270-2,320 un km 2,670-2,820), Pilskalnes pagasts, Augšdaugavas nonads</t>
  </si>
  <si>
    <t>(92-18) Līči-Avotņi (posms km 0,420-0,520), Tabores pagasts, Augšdaugavas novads</t>
  </si>
  <si>
    <t>(92-12) Māre-Sadnieki (nobrauktuve kr.p.) (posms km 2,510-2,520), Tabores pagasts, Augšdaugavas novads</t>
  </si>
  <si>
    <t>(92-05) Medvecki-Tabore (posms km 3,240-3,260), Tabores pagasts, Augšdaugavas novads</t>
  </si>
  <si>
    <t>(92-09) Petkūni-Kaupiški (posms km 3,270-3,310), Tabores pagasts, Augšdaugavas novads</t>
  </si>
  <si>
    <t>Postījumu novēršanai nepieciešamā finansējuma apmērs, euro</t>
  </si>
  <si>
    <t>Pašvaldības līdzfinansējums, euro</t>
  </si>
  <si>
    <t>No valsts budžeta programmas "Līdzekļi neparedzētiem gadījumiem" nepieciešamā finansējuma apmērs, euro</t>
  </si>
  <si>
    <t>Pašvaldības iesniegtie finansiālā pamatojuma dokumenti</t>
  </si>
  <si>
    <t>Nr. p.k.</t>
  </si>
  <si>
    <r>
      <t xml:space="preserve">apsekošanas akts </t>
    </r>
    <r>
      <rPr>
        <sz val="8"/>
        <color theme="1"/>
        <rFont val="Times New Roman"/>
        <family val="1"/>
        <charset val="186"/>
      </rPr>
      <t>(zaudējumu novērtējums vai dokumenti, kas apliecina notikušo faktu)</t>
    </r>
  </si>
  <si>
    <r>
      <t xml:space="preserve">pieprasīto līdzekļu aprēķins/tāme </t>
    </r>
    <r>
      <rPr>
        <sz val="8"/>
        <color theme="1"/>
        <rFont val="Times New Roman"/>
        <family val="1"/>
        <charset val="186"/>
      </rPr>
      <t>(veicamo darbu/ pakalpojumu apraksts, nepieciešamo materiālu daudzums, cena, atalgojums un paredzamo nodokļu samaksa)</t>
    </r>
  </si>
  <si>
    <t>apliecinājums, ka infrastruktūras objekts ir pašvaldības īpašumā vai valdījumā</t>
  </si>
  <si>
    <r>
      <t xml:space="preserve">informācija par pašvaldības līdzfinansējuma apmēru objektam radīto zaudējumu novēršanai
</t>
    </r>
    <r>
      <rPr>
        <sz val="8"/>
        <color theme="1"/>
        <rFont val="Times New Roman"/>
        <family val="1"/>
        <charset val="186"/>
      </rPr>
      <t>(ne mazāk kā 30 % no objektam radīto zaudējumu apmēra)</t>
    </r>
  </si>
  <si>
    <t>apliecinājums, ka par objektu pašvaldībai nepienākas vai pienākas apdrošināšanas atlīdzība</t>
  </si>
  <si>
    <t>Piezīmes, kometāri, jautājumi</t>
  </si>
  <si>
    <t>KOPĀ:</t>
  </si>
  <si>
    <t>x</t>
  </si>
  <si>
    <t>MK noteikumu Nr.421 
5.pielikums</t>
  </si>
  <si>
    <t>Pašvaldības 08.05.2023. lēmums Nr. 1280</t>
  </si>
  <si>
    <t>(44-05) Iesalnieki-Putni-Kamenes (posmi km 1,250-1,450 un km 1,600-1,850), Bebrenes pagasts, Augšdaugavas novads</t>
  </si>
  <si>
    <t>pamatlīdzekļu uzskaites kartīte Nr.PL0007003</t>
  </si>
  <si>
    <t>pamatlīdzekļu uzskaites kartīte Nr.PL0007117</t>
  </si>
  <si>
    <t>pamatlīdzekļu uzskaites kartīte Nr.PL0007156</t>
  </si>
  <si>
    <t>pamatlīdzekļu uzskaites kartīte Nr.PL0007122</t>
  </si>
  <si>
    <t>pamatlīdzekļu uzskaites kartīte Nr.PL0007155</t>
  </si>
  <si>
    <t>(54-13) Zariņu skola-Zariņu kapi-Zariņi-lielceļš (posms km 1,180-1,960), Dvietes pagasts, Augšdaugavas novads</t>
  </si>
  <si>
    <t>pamatlīdzekļu uzskaites kartīte Nr.PL0007136</t>
  </si>
  <si>
    <t>pamatlīdzekļu uzskaites kartīte Nr.PL0027562</t>
  </si>
  <si>
    <t>(68-10) Kalnišķi - Siena miltu kalte (posms km 0,520-0,980), Līksnas pagasts, Augšdaugavas novads</t>
  </si>
  <si>
    <t>pamatlīdzekļu uzskaites kartīte Nr.PL0028250</t>
  </si>
  <si>
    <t>pamatlīdzekļu uzskaites kartīte Nr.PL0027565</t>
  </si>
  <si>
    <t>pamatlīdzekļu uzskaites kartīte Nr.PL0027566</t>
  </si>
  <si>
    <t>pamatlīdzekļu uzskaites kartīte Nr.PL0027567</t>
  </si>
  <si>
    <t>pamatlīdzekļu uzskaites kartīte Nr.PL0027575</t>
  </si>
  <si>
    <t>pamatlīdzekļu uzskaites kartīte Nr.PL0027573</t>
  </si>
  <si>
    <t>pamatlīdzekļu uzskaites kartīte Nr.PL0028252</t>
  </si>
  <si>
    <t>pamatlīdzekļu uzskaites kartīte Nr.PL0028147, Nr.PL0028146</t>
  </si>
  <si>
    <t>pamatlīdzekļu uzskaites kartīte Nr.PL0006965</t>
  </si>
  <si>
    <t>pamatlīdzekļu uzskaites kartīte Nr.PL0007057</t>
  </si>
  <si>
    <t>pamatlīdzekļu uzskaites kartīte Nr.PL0007029</t>
  </si>
  <si>
    <t>pamatlīdzekļu uzskaites kartīte Nr.PL0029490</t>
  </si>
  <si>
    <t>pamatlīdzekļu uzskaites kartīte Nr.PL0029499</t>
  </si>
  <si>
    <t>pamatlīdzekļu uzskaites kartīte Nr.PL0029484</t>
  </si>
  <si>
    <t>pamatlīdzekļu uzskaites kartīte Nr.PL0028951</t>
  </si>
  <si>
    <t>pamatlīdzekļu uzskaites kartīte Nr.PL0028526</t>
  </si>
  <si>
    <t>pamatlīdzekļu uzskaites kartīte Nr.PL0028523</t>
  </si>
  <si>
    <t>pamatlīdzekļu uzskaites kartīte Nr.PL0029205</t>
  </si>
  <si>
    <t>pamatlīdzekļu uzskaites kartīte Nr.PL0017480</t>
  </si>
  <si>
    <t>5. pielikumā atzīme, ka objekts nebija apdrošināts</t>
  </si>
  <si>
    <t>24.04.2023. apsekošanas akts</t>
  </si>
  <si>
    <t>25.04.2023. apsekošanas akts</t>
  </si>
  <si>
    <t>Munču tiltam pāri Berezovkai uz autoceļa Liepziedi-Vainagi-Sosnovka ietvei nobrukuši pandusa bloki, tilta galos pie ietvēm izveidojušies izskalojumi, bojātas tilta margas. Nepieciešams aizbērt izskalojumus tilta galos pie ietvēm ar šķembām 0/45, jāveic betonēšanas darbus nobrukušo pandusa bloku atjaunošanai.</t>
  </si>
  <si>
    <t>Posmā no 1,180 līdz 1,960 km bojāts ceļa segums, izveidojušās dziļas bedres un iesēdumi, aizdambējies grāvis. Jāveic nesaistīta seguma iesēdumu un bedru aizpildīšana ar sagatavoto maisījumu 0/32s un grāvja tīrīšanu.</t>
  </si>
  <si>
    <t>Posmos no 0,000 līdz 0,260 km, no 0,350 līdz 0,390 km un no 0,640 līdz 0,680 km noskalots grants segums ceļa nodalījuma joslā, uz ceļa klātnes izveidojušās dziļas bedres un iesēdumi. Jāveic ceļa seguma iesēdumu aizpildīšanu un grants seguma atjaunošanu.</t>
  </si>
  <si>
    <t>Posmā no 0,520 līdz 0,980 km noskalots grants segums, izveidojušies grants sanesumi ceļa nodalījuma joslā, izveidojies izskalojums pie caurtekas un grants sanesumi caurtekā. Jāveic grants seguma atjaunošanu, ceļa klātnes izlīdzināšanu, caurtekas tīrīšanu un izskalojumu novēršanu.</t>
  </si>
  <si>
    <t>Posmā no 0,000 līdz 0,140 km izskalota caurteka, izveidojušies izskalojumi abās ceļa malās un noskalots grants segums. Jānovērš caurtekas bojājumus un jāatjauno grants segumu.</t>
  </si>
  <si>
    <t>Posmā no 0,500 līdz 0,860 km noskalots grants segums, pie caurtekas izveidojušies izskalojumi, bojāti caurtekas gali un grants sanesumi caurtekā. Jāveic grants seguma atjaunošanu, ceļa klātnes izlīdzināšanu, caurtekas atjaunošanu un izskalojumu novēršanu.</t>
  </si>
  <si>
    <t>Posmā no 0,200 līdz 2,00 km noskalots grants segums un izveidojušies grants sanesumi ceļa nodalījuma joslā. Jāveic grants seguma atjaunošanu, ceļa klātnes izlīdzināšanu, ievalkas rakšanu grants sanesumu noņemšanai, lai nodrošināt ūdens novadi no brauktuves.</t>
  </si>
  <si>
    <t>24.04.2023. apsekošanas akts Nr.7</t>
  </si>
  <si>
    <t>24.04.2023. apsekošanas akts Nr.6</t>
  </si>
  <si>
    <t>24.04.2023. apsekošanas akts Nr.4</t>
  </si>
  <si>
    <t>24.04.2023. apsekošanas akts Nr.5</t>
  </si>
  <si>
    <t>24.04.2023. apsekošanas akts Nr.3</t>
  </si>
  <si>
    <t>24.04.2023. apsekošanas akts Nr.2</t>
  </si>
  <si>
    <t>Posmā no 0,900 līdz 3,490 km noskalots grants segums un izveidojušies grants sanesumi ceļa nodalījuma joslā. Jāveic grants seguma atjaunošanu, ceļa klātnes izlīdzināšanu, ievalkas rakšanu grants sanesumu noņemšanai, lai nodrošināt ūdens novadi no brauktuves.</t>
  </si>
  <si>
    <t>Posmā no 0,000 līdz 0,400 km noskalots grants segums  un izveidojušies grants sanesumi ceļa nodalījuma joslā. Jāveic grants seguma atjaunošanu un ceļa klātnes izlīdzināšanu.</t>
  </si>
  <si>
    <t>Posmā no 0,000 līdz 0,540 km noskalots grants segums  un izveidojušies grants sanesumi ceļa nodalījuma joslā. Jāveic grants seguma atjaunošanu un ceļa klātnes izlīdzināšanu.</t>
  </si>
  <si>
    <t>Posmā no 0,000 līdz 2,850 km pilnībā noskalots grants segums, bojāta caurteka, uz brauktuves izveidojusies bedre, izveidojies izskalojums pie caurtekas pāri Līksnas upei, izveidojušās bedres uz brauktuves un ceļa nodalījuma joslā. Steidzami jāveic grants seguma atjaunošanu, ceļa klātnes izlīdzināšanu, jānomaina bojātā caurteka, jāsalabo caurteka pāri Līksnas upei un jānovērš izskalojumi.</t>
  </si>
  <si>
    <t>24.04.2023. apsekošanas akts Nr.1</t>
  </si>
  <si>
    <t>Posmos no 0,500 līdz 0,930 km, no 1,030 līdz 1,140 km un no 1,600 līdz 1,680 km izveidojušies iesēdumi un bedres, bojāta caurteka, nav ūdens novadgrāvju. Jāveic ūdens novadgrāvju rakšana, caurtekas bojājumu novēršanu, nesaistītā seguma iesēdumu un bedru aizpildīšana ar sagatavotu maisījumu 0/32s.</t>
  </si>
  <si>
    <t>Posmos no 0,000 līdz 0,300 km, no 0,490 līdz 0,590 km un no 1,450 līdz 1,570 km  izveidojušies iesēdumi un bedres, bojāta caurteka, nav ūdens novadgrāvju. Jāveic ūdens novadgrāvju rakšana, caurtekas bojājumu novēršanu, nesaistītā seguma iesēdumu un bedru aizpildīšana ar sagatavotu maisījumu 0/32s.</t>
  </si>
  <si>
    <t>Objekta nosaukums un adrese</t>
  </si>
  <si>
    <t>Posmos no 0,200 līdz 0,780 km, no 0,920 līdz 0,980 km, no 1,240 līdz 1,290 km, no 2,270 līdz 2,320 km un no 2,670 līdz 2,820 km  izveidojušies iesēdumi un bedres, bojāta caurteka, nav ūdens novadgrāvju. Jāveic ūdens novadgrāvju rakšana, caurtekas bojājumu novēršanu, nesaistītā seguma iesēdumu un bedru aizpildīšana ar sagatavotu maisījumu 0/32s.</t>
  </si>
  <si>
    <t>24.04.2023 apsekošanas akts</t>
  </si>
  <si>
    <t>Posmā no 0,500 km ceļš visā garumā bija applūdis un atradās zem ūdens. Posms no 0,500 līdz 0,600 km atradās zem ūdens līdz 21.04.2023. Ceļa virskārta bojāta visā garumā, izveidojušās lielas bedres un izskalojumi. Jāatjauno ceļa klātnes segums, jālikvidē izskalojumi un jāizlīdzina visa ceļa klātne.</t>
  </si>
  <si>
    <t>Posmā no 0,00 līdz 0,100 km noskalota visa ceļa grants virskārta. Posmā no 0,200 līdz 0,300 km un no 0,500 līdz 0,600 km izveidojušies iesēdumi un izskalojumi. Jāveic virskārtas atjaunošana, ceļa klātnes līdzināšana un izskalojumu piebēršana.</t>
  </si>
  <si>
    <t>Posmā no 0,420 līdz 0,520 km noskalots ceļa segums un grāvji, bojāta caurteka. Jāveic ceļa seguma uzbēršanu, iesēdumu un bedru izlīdzināšanu, grāvja tīrīšanu, bojātās caurtekas nomaiņu un izskalotā ceļa posma atjaunošanu.</t>
  </si>
  <si>
    <t>Posmā no 2,510 līdz 2,520 km bojāta caurteka. Jāveic caurtekas nomaiņu.</t>
  </si>
  <si>
    <t>Posmā no 3,240 līdz 3,260 km bojāta caurteka. Jāveic caurtekas nomaiņu.</t>
  </si>
  <si>
    <t>Posmā no 3,270 līdz 3,310 km bojāta caurteka, ceļa posms pilnībā izskalots. Jāveic caurtekas nomaiņu, ceļa seguma un grāvju atjaunošanu, iesēdumu un bedrīšu aizpildīšanu.</t>
  </si>
  <si>
    <t>25.04.2023. akts par  apsekošanu</t>
  </si>
  <si>
    <t>(68-46) Ribaki- Ribaki (posms km 0,100-0,300 un km 1,030-1,150), Līksnas pagasts, Augšdaugavas novads</t>
  </si>
  <si>
    <t>Posmos no 0,100 līdz 0,300 km un no 1,030 līdz 1,150 km noskalots grants segums, izveidojušās bedres un iesēdumi. Jāveic grants seguma atjaunošanu un ceļa klātnes izlīdzināšanu.</t>
  </si>
  <si>
    <t>Postījumi</t>
  </si>
  <si>
    <t>25.04.2023. Darbu daudzumu un izmaksu saraksts</t>
  </si>
  <si>
    <t>16.05.2023. Darba daudzumu un izmaksu saraksts</t>
  </si>
  <si>
    <t>pamatlīdzekļu uzskaites kartīte Nr.PL0006886</t>
  </si>
  <si>
    <t>Posmos no 1,250 līdz 1,450 km un no 1,600 līdz 1,850 km izskaloti iesēdumi un bedres. Jāveic nesaistītā seguma iesēdumu un bedru aizpildīšanu ar sagatavoto maisījumu 0/32 s.</t>
  </si>
  <si>
    <t>Posmā no 1,380 līdz 2,970 km bojāts ceļa segums, ceļa segumā izveidojušās dziļas bedres un iesēdumi, daļa ceļa seguma aizskalota pilnībā. Jāveic nesaistītā seguma iesēdumu un bedru aizpildīšanu ar sagatavoto maisījumu 0/32 s.</t>
  </si>
  <si>
    <t>Posmā no 0,360 līdz 5,400 km  bojāts ceļa segums, ceļa segumā izveidojušās dziļas bedres un iesēdumi, daļa grants seguma aizskalota pilnībā. Jāveic nesaistītā seguma iesēdumu un bedru aizpildīšanu ar sagatavoto maisījumu 0/32 s.</t>
  </si>
  <si>
    <t>Posmā no 0,000 līdz 0,400 km izveidojušās dziļas bedres, risas, bojāta caurteka 0,5 m diametrā, ceļa virsmā virs caurtekas izveidojušies dziļi iesēdumi un aizdambējies grāvis. Jāveic nesaistīta seguma iesēdumu un bedru aizpildīšanu ar sagatavoto maisījumu 0/32s, grāvja tīrīšanu un jānovērš polimēru caurtekas ar diametru 0,5 m bojājumus.</t>
  </si>
  <si>
    <t>Posmā no 0,005 līdz 0,105 km bojāta ceļa brauktuves daļa 30 m garumā. Jāveic ceļa brauktuves atjaunošanu - grāvju rakšanu, ceļa klātnes izlīdzināšanu ar grunti, zemes klātnes profilēšanu un blīvēšanu, ceļa segas un nobrauktuves izbūvi.</t>
  </si>
  <si>
    <t>Uz šā gada 24. aprīli sākot ar 0,450 km un līdz Silupes upei 1,500 km noskalota ceļa virskārta, savukārt no 1,500 līdz 1,700 km ceļš applūdis. Jāveic nesaistītu seguma iesēdumu un bedru aizpildīšanu ar sagatavoto maisījumu 0/32s, polimēra caurtekas ar diametru 1,0 m bojājumu novēršanu un caurtekas gala atbalstsienas bojājumu novēršanu</t>
  </si>
  <si>
    <t>V674 Kalnāji (posms km 0005-0,105), Lauceses pagasts, Augšdaugavas novads</t>
  </si>
  <si>
    <t>1150 m garumā, posmā no 0,750 līdz1,900 km izskaloti iesēdumi un bedres.
Jāveic nesaistītā seguma iesēdumu un bedru aizpildīšanu ar sagatavotu maisījumu 0/32 s.</t>
  </si>
  <si>
    <t>Pašvaldības skaidrojums:
Veicot pirmās apsekošanas ( pagastu speciālistu sagatavoti akti) uzreiz plūdu laikā vai pēc ūdens aiziešanas, dažas no caurtekām nebija pamanītas vai arī likās plūdu neskartas.
Kad uz objektiem brauca sertificēts speciālists izmaksu aprēķinam, tika ievērtēti visi bojājumi, tādēļ kaut kur nāca klāt vai arī iztrūka kāda no caurtekām.
Pareizais caurteku skaits, kuras tika bojātas plūdu laikā ir norādīts darbu daudzuma un izmaksu sarakstā.</t>
  </si>
  <si>
    <t>Pašvaldības tilts “Munču tilts”, Dvietes pagasts, Augšdaugavas novads</t>
  </si>
  <si>
    <t>(88-33) Bērzkalni-Ērgļi (posmi km 0,440-1,100 un 1,550-1,650), Sventes pagasts, Augšdaugavas novads</t>
  </si>
  <si>
    <t>(88-01) Plikais kalns-Daugavieši (posms km 0,500-3,200), Sventes pagasts, Augšdaugavas novads</t>
  </si>
  <si>
    <t>(88-04) Veczemnieki-Ozoli (posms km 0,000-0,650), Sventes pagasts, Augšdaugavas novads</t>
  </si>
  <si>
    <t>(80-14) Doļnaja-Arāji (posms km 0,750-1,900), Pilskalnes pagasts, Augšdaugavas novads</t>
  </si>
  <si>
    <t>25.04.2023. apsekošanas akts
un
12.05.2023. apsekošanas akts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</si>
</sst>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8"/>
      <color theme="1"/>
      <name val="Times New Roman"/>
      <family val="1"/>
      <charset val="186"/>
    </font>
    <font>
      <sz val="8"/>
      <name val="Calibri"/>
      <family val="2"/>
      <charset val="186"/>
      <scheme val="minor"/>
    </font>
    <font>
      <sz val="10"/>
      <color rgb="FFFF0000"/>
      <name val="Times New Roman"/>
      <family val="1"/>
      <charset val="186"/>
    </font>
    <font>
      <i/>
      <sz val="10"/>
      <color theme="1"/>
      <name val="Times New Roman"/>
      <family val="1"/>
      <charset val="186"/>
    </font>
    <font>
      <b/>
      <sz val="18"/>
      <color rgb="FFFF0000"/>
      <name val="Times New Roman"/>
      <family val="1"/>
      <charset val="186"/>
    </font>
  </fonts>
  <fills count="3">
    <fill>
      <patternFill patternType="none"/>
    </fill>
    <fill>
      <patternFill patternType="gray125"/>
    </fill>
    <fill>
      <patternFill patternType="solid">
        <fgColor theme="9"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s>
  <cellStyleXfs count="1">
    <xf numFmtId="0" fontId="0" fillId="0" borderId="0"/>
  </cellStyleXfs>
  <cellXfs count="27">
    <xf numFmtId="0" fontId="0" fillId="0" borderId="0" xfId="0"/>
    <xf numFmtId="0" fontId="1" fillId="0" borderId="0" xfId="0" applyFont="1"/>
    <xf numFmtId="0" fontId="1" fillId="0" borderId="1" xfId="0" applyFont="1" applyBorder="1" applyAlignment="1">
      <alignment horizontal="center" vertical="center" wrapText="1"/>
    </xf>
    <xf numFmtId="0" fontId="1" fillId="0" borderId="2" xfId="0" applyFont="1" applyBorder="1"/>
    <xf numFmtId="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4" fontId="1" fillId="2" borderId="1" xfId="0" applyNumberFormat="1" applyFont="1" applyFill="1" applyBorder="1" applyAlignment="1">
      <alignment horizontal="right" vertical="center"/>
    </xf>
    <xf numFmtId="0" fontId="6" fillId="0" borderId="1" xfId="0" applyFont="1" applyBorder="1" applyAlignment="1">
      <alignment vertical="top" wrapText="1"/>
    </xf>
    <xf numFmtId="0" fontId="7" fillId="0" borderId="1" xfId="0" applyFont="1" applyBorder="1" applyAlignment="1">
      <alignment vertical="top" wrapText="1"/>
    </xf>
    <xf numFmtId="164" fontId="3" fillId="0" borderId="1" xfId="0" applyNumberFormat="1" applyFont="1" applyBorder="1" applyAlignment="1">
      <alignment horizontal="center" vertical="center" wrapText="1"/>
    </xf>
    <xf numFmtId="4" fontId="1" fillId="0" borderId="0" xfId="0" applyNumberFormat="1" applyFont="1"/>
    <xf numFmtId="4" fontId="8" fillId="2" borderId="1" xfId="0" applyNumberFormat="1" applyFont="1" applyFill="1" applyBorder="1" applyAlignment="1">
      <alignment horizontal="right" vertical="center" wrapText="1"/>
    </xf>
    <xf numFmtId="4"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xf>
    <xf numFmtId="4" fontId="1" fillId="0" borderId="1" xfId="0" applyNumberFormat="1" applyFont="1" applyBorder="1" applyAlignment="1">
      <alignment horizontal="center" vertical="center"/>
    </xf>
    <xf numFmtId="49" fontId="1"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0" fillId="0" borderId="4" xfId="0" applyBorder="1" applyAlignment="1">
      <alignment horizontal="center" vertical="center" wrapText="1"/>
    </xf>
    <xf numFmtId="0" fontId="2" fillId="0" borderId="5" xfId="0" applyFont="1" applyBorder="1" applyAlignment="1">
      <alignment horizontal="center" vertical="center" wrapText="1"/>
    </xf>
    <xf numFmtId="0" fontId="0" fillId="0" borderId="2" xfId="0" applyBorder="1" applyAlignment="1">
      <alignment horizontal="center" vertical="center" wrapText="1"/>
    </xf>
    <xf numFmtId="4" fontId="2" fillId="0" borderId="3" xfId="0" applyNumberFormat="1" applyFont="1" applyBorder="1" applyAlignment="1">
      <alignment horizontal="center" vertical="center" wrapText="1"/>
    </xf>
    <xf numFmtId="4" fontId="0" fillId="0" borderId="4" xfId="0" applyNumberFormat="1" applyBorder="1" applyAlignment="1">
      <alignment horizontal="center" vertical="center" wrapText="1"/>
    </xf>
    <xf numFmtId="4" fontId="2" fillId="2" borderId="3" xfId="0" applyNumberFormat="1" applyFont="1" applyFill="1" applyBorder="1" applyAlignment="1">
      <alignment horizontal="center" vertical="center" wrapText="1"/>
    </xf>
    <xf numFmtId="4" fontId="0" fillId="2" borderId="4" xfId="0" applyNumberFormat="1" applyFill="1" applyBorder="1" applyAlignment="1">
      <alignment horizontal="center" vertical="center" wrapText="1"/>
    </xf>
    <xf numFmtId="4" fontId="6" fillId="0" borderId="1" xfId="0" applyNumberFormat="1" applyFont="1" applyBorder="1" applyAlignment="1">
      <alignment horizontal="right" vertical="center" wrapText="1"/>
    </xf>
    <xf numFmtId="4" fontId="6" fillId="0" borderId="1" xfId="0" applyNumberFormat="1" applyFont="1" applyBorder="1" applyAlignment="1">
      <alignment horizontal="right" vertical="center"/>
    </xf>
    <xf numFmtId="4" fontId="6" fillId="2" borderId="1" xfId="0" applyNumberFormat="1"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7587F-26F7-4F0B-932E-9A7A5397190E}">
  <dimension ref="A3:U33"/>
  <sheetViews>
    <sheetView tabSelected="1" topLeftCell="A26" zoomScaleNormal="100" workbookViewId="0">
      <selection activeCell="F24" sqref="F24"/>
    </sheetView>
  </sheetViews>
  <sheetFormatPr defaultRowHeight="12.75" x14ac:dyDescent="0.2"/>
  <cols>
    <col min="1" max="1" width="4.42578125" style="1" customWidth="1"/>
    <col min="2" max="3" width="44" style="1" customWidth="1"/>
    <col min="4" max="6" width="18.85546875" style="10" customWidth="1"/>
    <col min="7" max="7" width="15.42578125" style="1" customWidth="1"/>
    <col min="8" max="12" width="15.140625" style="1" customWidth="1"/>
    <col min="13" max="13" width="63.28515625" style="1" customWidth="1"/>
    <col min="14" max="16384" width="9.140625" style="1"/>
  </cols>
  <sheetData>
    <row r="3" spans="1:13" ht="26.25" customHeight="1" x14ac:dyDescent="0.2">
      <c r="A3" s="16" t="s">
        <v>22</v>
      </c>
      <c r="B3" s="16" t="s">
        <v>85</v>
      </c>
      <c r="C3" s="16" t="s">
        <v>97</v>
      </c>
      <c r="D3" s="20" t="s">
        <v>18</v>
      </c>
      <c r="E3" s="20" t="s">
        <v>19</v>
      </c>
      <c r="F3" s="22" t="s">
        <v>20</v>
      </c>
      <c r="G3" s="18" t="s">
        <v>21</v>
      </c>
      <c r="H3" s="19"/>
      <c r="I3" s="19"/>
      <c r="J3" s="19"/>
      <c r="K3" s="19"/>
      <c r="L3" s="19"/>
      <c r="M3" s="16" t="s">
        <v>28</v>
      </c>
    </row>
    <row r="4" spans="1:13" ht="125.25" customHeight="1" x14ac:dyDescent="0.2">
      <c r="A4" s="17"/>
      <c r="B4" s="17"/>
      <c r="C4" s="17"/>
      <c r="D4" s="21"/>
      <c r="E4" s="21"/>
      <c r="F4" s="23"/>
      <c r="G4" s="2" t="s">
        <v>31</v>
      </c>
      <c r="H4" s="2" t="s">
        <v>23</v>
      </c>
      <c r="I4" s="2" t="s">
        <v>24</v>
      </c>
      <c r="J4" s="2" t="s">
        <v>25</v>
      </c>
      <c r="K4" s="2" t="s">
        <v>26</v>
      </c>
      <c r="L4" s="2" t="s">
        <v>27</v>
      </c>
      <c r="M4" s="17"/>
    </row>
    <row r="5" spans="1:13" ht="63.75" x14ac:dyDescent="0.2">
      <c r="A5" s="2">
        <v>1</v>
      </c>
      <c r="B5" s="2" t="s">
        <v>107</v>
      </c>
      <c r="C5" s="2" t="s">
        <v>105</v>
      </c>
      <c r="D5" s="12">
        <v>6159.3</v>
      </c>
      <c r="E5" s="13">
        <v>1847.79</v>
      </c>
      <c r="F5" s="6">
        <f t="shared" ref="F5:F32" si="0">D5-E5</f>
        <v>4311.51</v>
      </c>
      <c r="G5" s="14" t="s">
        <v>30</v>
      </c>
      <c r="H5" s="15" t="s">
        <v>94</v>
      </c>
      <c r="I5" s="15" t="s">
        <v>98</v>
      </c>
      <c r="J5" s="15" t="s">
        <v>61</v>
      </c>
      <c r="K5" s="2" t="s">
        <v>32</v>
      </c>
      <c r="L5" s="2" t="s">
        <v>62</v>
      </c>
      <c r="M5" s="7"/>
    </row>
    <row r="6" spans="1:13" ht="63" customHeight="1" x14ac:dyDescent="0.2">
      <c r="A6" s="2">
        <v>2</v>
      </c>
      <c r="B6" s="2" t="s">
        <v>33</v>
      </c>
      <c r="C6" s="2" t="s">
        <v>101</v>
      </c>
      <c r="D6" s="12">
        <v>15149.93</v>
      </c>
      <c r="E6" s="13">
        <v>4544.9799999999996</v>
      </c>
      <c r="F6" s="6">
        <f t="shared" si="0"/>
        <v>10604.95</v>
      </c>
      <c r="G6" s="14" t="s">
        <v>30</v>
      </c>
      <c r="H6" s="15" t="s">
        <v>63</v>
      </c>
      <c r="I6" s="15" t="s">
        <v>98</v>
      </c>
      <c r="J6" s="15" t="s">
        <v>34</v>
      </c>
      <c r="K6" s="2" t="s">
        <v>32</v>
      </c>
      <c r="L6" s="2" t="s">
        <v>62</v>
      </c>
      <c r="M6" s="7"/>
    </row>
    <row r="7" spans="1:13" ht="63.75" x14ac:dyDescent="0.2">
      <c r="A7" s="2">
        <v>3</v>
      </c>
      <c r="B7" s="2" t="s">
        <v>0</v>
      </c>
      <c r="C7" s="2" t="s">
        <v>102</v>
      </c>
      <c r="D7" s="12">
        <v>42767.21</v>
      </c>
      <c r="E7" s="13">
        <v>12830.16</v>
      </c>
      <c r="F7" s="6">
        <f t="shared" si="0"/>
        <v>29937.05</v>
      </c>
      <c r="G7" s="14" t="s">
        <v>30</v>
      </c>
      <c r="H7" s="15" t="s">
        <v>64</v>
      </c>
      <c r="I7" s="15" t="s">
        <v>98</v>
      </c>
      <c r="J7" s="15" t="s">
        <v>35</v>
      </c>
      <c r="K7" s="2" t="s">
        <v>32</v>
      </c>
      <c r="L7" s="2" t="s">
        <v>62</v>
      </c>
      <c r="M7" s="7"/>
    </row>
    <row r="8" spans="1:13" ht="63.75" x14ac:dyDescent="0.2">
      <c r="A8" s="2">
        <v>4</v>
      </c>
      <c r="B8" s="2" t="s">
        <v>1</v>
      </c>
      <c r="C8" s="2" t="s">
        <v>103</v>
      </c>
      <c r="D8" s="12">
        <v>90430.56</v>
      </c>
      <c r="E8" s="13">
        <v>27129.17</v>
      </c>
      <c r="F8" s="6">
        <f t="shared" si="0"/>
        <v>63301.39</v>
      </c>
      <c r="G8" s="14" t="s">
        <v>30</v>
      </c>
      <c r="H8" s="15" t="s">
        <v>64</v>
      </c>
      <c r="I8" s="15" t="s">
        <v>98</v>
      </c>
      <c r="J8" s="15" t="s">
        <v>36</v>
      </c>
      <c r="K8" s="2" t="s">
        <v>32</v>
      </c>
      <c r="L8" s="2" t="s">
        <v>62</v>
      </c>
      <c r="M8" s="7"/>
    </row>
    <row r="9" spans="1:13" ht="89.25" x14ac:dyDescent="0.2">
      <c r="A9" s="2">
        <v>5</v>
      </c>
      <c r="B9" s="2" t="s">
        <v>2</v>
      </c>
      <c r="C9" s="2" t="s">
        <v>104</v>
      </c>
      <c r="D9" s="12">
        <v>16463.5</v>
      </c>
      <c r="E9" s="13">
        <v>4939.05</v>
      </c>
      <c r="F9" s="6">
        <f t="shared" si="0"/>
        <v>11524.45</v>
      </c>
      <c r="G9" s="14" t="s">
        <v>30</v>
      </c>
      <c r="H9" s="15" t="s">
        <v>64</v>
      </c>
      <c r="I9" s="15" t="s">
        <v>98</v>
      </c>
      <c r="J9" s="15" t="s">
        <v>37</v>
      </c>
      <c r="K9" s="2" t="s">
        <v>32</v>
      </c>
      <c r="L9" s="2" t="s">
        <v>62</v>
      </c>
      <c r="M9" s="7"/>
    </row>
    <row r="10" spans="1:13" ht="105.75" customHeight="1" x14ac:dyDescent="0.2">
      <c r="A10" s="2">
        <v>6</v>
      </c>
      <c r="B10" s="9" t="s">
        <v>110</v>
      </c>
      <c r="C10" s="9" t="s">
        <v>65</v>
      </c>
      <c r="D10" s="12">
        <v>26329.599999999999</v>
      </c>
      <c r="E10" s="13">
        <v>7898.8799999999992</v>
      </c>
      <c r="F10" s="6">
        <f t="shared" si="0"/>
        <v>18430.72</v>
      </c>
      <c r="G10" s="14" t="s">
        <v>30</v>
      </c>
      <c r="H10" s="15" t="s">
        <v>64</v>
      </c>
      <c r="I10" s="15" t="s">
        <v>98</v>
      </c>
      <c r="J10" s="15" t="s">
        <v>38</v>
      </c>
      <c r="K10" s="2" t="s">
        <v>32</v>
      </c>
      <c r="L10" s="2" t="s">
        <v>62</v>
      </c>
      <c r="M10" s="7"/>
    </row>
    <row r="11" spans="1:13" ht="63.75" x14ac:dyDescent="0.2">
      <c r="A11" s="2">
        <v>7</v>
      </c>
      <c r="B11" s="2" t="s">
        <v>39</v>
      </c>
      <c r="C11" s="2" t="s">
        <v>66</v>
      </c>
      <c r="D11" s="12">
        <v>16483.099999999999</v>
      </c>
      <c r="E11" s="13">
        <v>4944.9299999999994</v>
      </c>
      <c r="F11" s="6">
        <f t="shared" si="0"/>
        <v>11538.169999999998</v>
      </c>
      <c r="G11" s="14" t="s">
        <v>30</v>
      </c>
      <c r="H11" s="15" t="s">
        <v>64</v>
      </c>
      <c r="I11" s="15" t="s">
        <v>98</v>
      </c>
      <c r="J11" s="15" t="s">
        <v>40</v>
      </c>
      <c r="K11" s="2" t="s">
        <v>32</v>
      </c>
      <c r="L11" s="2" t="s">
        <v>62</v>
      </c>
      <c r="M11" s="7"/>
    </row>
    <row r="12" spans="1:13" ht="63.75" x14ac:dyDescent="0.2">
      <c r="A12" s="2">
        <v>8</v>
      </c>
      <c r="B12" s="2" t="s">
        <v>3</v>
      </c>
      <c r="C12" s="2" t="s">
        <v>67</v>
      </c>
      <c r="D12" s="12">
        <v>7843.7</v>
      </c>
      <c r="E12" s="13">
        <v>2353.1099999999997</v>
      </c>
      <c r="F12" s="6">
        <f t="shared" si="0"/>
        <v>5490.59</v>
      </c>
      <c r="G12" s="14" t="s">
        <v>30</v>
      </c>
      <c r="H12" s="15" t="s">
        <v>72</v>
      </c>
      <c r="I12" s="15" t="s">
        <v>98</v>
      </c>
      <c r="J12" s="15" t="s">
        <v>41</v>
      </c>
      <c r="K12" s="2" t="s">
        <v>32</v>
      </c>
      <c r="L12" s="2" t="s">
        <v>62</v>
      </c>
      <c r="M12" s="7"/>
    </row>
    <row r="13" spans="1:13" ht="76.5" x14ac:dyDescent="0.2">
      <c r="A13" s="2">
        <v>9</v>
      </c>
      <c r="B13" s="2" t="s">
        <v>42</v>
      </c>
      <c r="C13" s="2" t="s">
        <v>68</v>
      </c>
      <c r="D13" s="12">
        <v>8459.35</v>
      </c>
      <c r="E13" s="13">
        <v>2537.81</v>
      </c>
      <c r="F13" s="6">
        <f t="shared" si="0"/>
        <v>5921.5400000000009</v>
      </c>
      <c r="G13" s="14" t="s">
        <v>30</v>
      </c>
      <c r="H13" s="15" t="s">
        <v>76</v>
      </c>
      <c r="I13" s="15" t="s">
        <v>98</v>
      </c>
      <c r="J13" s="15" t="s">
        <v>43</v>
      </c>
      <c r="K13" s="2" t="s">
        <v>32</v>
      </c>
      <c r="L13" s="2" t="s">
        <v>62</v>
      </c>
      <c r="M13" s="7"/>
    </row>
    <row r="14" spans="1:13" ht="68.25" customHeight="1" x14ac:dyDescent="0.2">
      <c r="A14" s="2">
        <v>10</v>
      </c>
      <c r="B14" s="2" t="s">
        <v>4</v>
      </c>
      <c r="C14" s="2" t="s">
        <v>69</v>
      </c>
      <c r="D14" s="12">
        <v>9196.9699999999993</v>
      </c>
      <c r="E14" s="13">
        <v>2759.09</v>
      </c>
      <c r="F14" s="6">
        <f t="shared" si="0"/>
        <v>6437.8799999999992</v>
      </c>
      <c r="G14" s="14" t="s">
        <v>30</v>
      </c>
      <c r="H14" s="15" t="s">
        <v>75</v>
      </c>
      <c r="I14" s="15" t="s">
        <v>98</v>
      </c>
      <c r="J14" s="15" t="s">
        <v>44</v>
      </c>
      <c r="K14" s="2" t="s">
        <v>32</v>
      </c>
      <c r="L14" s="2" t="s">
        <v>62</v>
      </c>
      <c r="M14" s="7"/>
    </row>
    <row r="15" spans="1:13" ht="114.75" x14ac:dyDescent="0.2">
      <c r="A15" s="2">
        <v>11</v>
      </c>
      <c r="B15" s="2" t="s">
        <v>5</v>
      </c>
      <c r="C15" s="2" t="s">
        <v>70</v>
      </c>
      <c r="D15" s="12">
        <v>7858.71</v>
      </c>
      <c r="E15" s="13">
        <v>2357.61</v>
      </c>
      <c r="F15" s="6">
        <f t="shared" si="0"/>
        <v>5501.1</v>
      </c>
      <c r="G15" s="14" t="s">
        <v>30</v>
      </c>
      <c r="H15" s="15" t="s">
        <v>75</v>
      </c>
      <c r="I15" s="15" t="s">
        <v>98</v>
      </c>
      <c r="J15" s="15" t="s">
        <v>44</v>
      </c>
      <c r="K15" s="2" t="s">
        <v>32</v>
      </c>
      <c r="L15" s="2" t="s">
        <v>62</v>
      </c>
      <c r="M15" s="8" t="s">
        <v>109</v>
      </c>
    </row>
    <row r="16" spans="1:13" ht="76.5" x14ac:dyDescent="0.2">
      <c r="A16" s="2">
        <v>12</v>
      </c>
      <c r="B16" s="2" t="s">
        <v>6</v>
      </c>
      <c r="C16" s="2" t="s">
        <v>71</v>
      </c>
      <c r="D16" s="12">
        <v>33175.300000000003</v>
      </c>
      <c r="E16" s="13">
        <v>9952.59</v>
      </c>
      <c r="F16" s="6">
        <f t="shared" si="0"/>
        <v>23222.710000000003</v>
      </c>
      <c r="G16" s="14" t="s">
        <v>30</v>
      </c>
      <c r="H16" s="15" t="s">
        <v>77</v>
      </c>
      <c r="I16" s="15" t="s">
        <v>98</v>
      </c>
      <c r="J16" s="15" t="s">
        <v>46</v>
      </c>
      <c r="K16" s="2" t="s">
        <v>32</v>
      </c>
      <c r="L16" s="2" t="s">
        <v>62</v>
      </c>
      <c r="M16" s="7"/>
    </row>
    <row r="17" spans="1:21" ht="76.5" x14ac:dyDescent="0.2">
      <c r="A17" s="2">
        <v>13</v>
      </c>
      <c r="B17" s="2" t="s">
        <v>7</v>
      </c>
      <c r="C17" s="2" t="s">
        <v>78</v>
      </c>
      <c r="D17" s="12">
        <v>57182.66</v>
      </c>
      <c r="E17" s="13">
        <v>17154.8</v>
      </c>
      <c r="F17" s="6">
        <f t="shared" si="0"/>
        <v>40027.86</v>
      </c>
      <c r="G17" s="14" t="s">
        <v>30</v>
      </c>
      <c r="H17" s="15" t="s">
        <v>74</v>
      </c>
      <c r="I17" s="15" t="s">
        <v>98</v>
      </c>
      <c r="J17" s="15" t="s">
        <v>45</v>
      </c>
      <c r="K17" s="2" t="s">
        <v>32</v>
      </c>
      <c r="L17" s="2" t="s">
        <v>62</v>
      </c>
      <c r="M17" s="7"/>
    </row>
    <row r="18" spans="1:21" ht="51" x14ac:dyDescent="0.2">
      <c r="A18" s="2">
        <v>14</v>
      </c>
      <c r="B18" s="2" t="s">
        <v>8</v>
      </c>
      <c r="C18" s="2" t="s">
        <v>79</v>
      </c>
      <c r="D18" s="12">
        <v>13991.47</v>
      </c>
      <c r="E18" s="13">
        <v>4197.4399999999996</v>
      </c>
      <c r="F18" s="6">
        <f t="shared" si="0"/>
        <v>9794.0299999999988</v>
      </c>
      <c r="G18" s="14" t="s">
        <v>30</v>
      </c>
      <c r="H18" s="15" t="s">
        <v>73</v>
      </c>
      <c r="I18" s="15" t="s">
        <v>98</v>
      </c>
      <c r="J18" s="15" t="s">
        <v>47</v>
      </c>
      <c r="K18" s="2" t="s">
        <v>32</v>
      </c>
      <c r="L18" s="2" t="s">
        <v>62</v>
      </c>
      <c r="M18" s="7"/>
    </row>
    <row r="19" spans="1:21" ht="51" x14ac:dyDescent="0.2">
      <c r="A19" s="2">
        <v>15</v>
      </c>
      <c r="B19" s="2" t="s">
        <v>9</v>
      </c>
      <c r="C19" s="2" t="s">
        <v>80</v>
      </c>
      <c r="D19" s="12">
        <v>11903.5</v>
      </c>
      <c r="E19" s="13">
        <v>3571.0499999999997</v>
      </c>
      <c r="F19" s="6">
        <f t="shared" si="0"/>
        <v>8332.4500000000007</v>
      </c>
      <c r="G19" s="14" t="s">
        <v>30</v>
      </c>
      <c r="H19" s="15" t="s">
        <v>75</v>
      </c>
      <c r="I19" s="15" t="s">
        <v>98</v>
      </c>
      <c r="J19" s="15" t="s">
        <v>48</v>
      </c>
      <c r="K19" s="2" t="s">
        <v>32</v>
      </c>
      <c r="L19" s="2" t="s">
        <v>62</v>
      </c>
      <c r="M19" s="7"/>
    </row>
    <row r="20" spans="1:21" ht="114.75" x14ac:dyDescent="0.2">
      <c r="A20" s="2">
        <v>16</v>
      </c>
      <c r="B20" s="2" t="s">
        <v>10</v>
      </c>
      <c r="C20" s="2" t="s">
        <v>81</v>
      </c>
      <c r="D20" s="12">
        <v>85438.58</v>
      </c>
      <c r="E20" s="13">
        <v>25631.57</v>
      </c>
      <c r="F20" s="6">
        <f t="shared" si="0"/>
        <v>59807.01</v>
      </c>
      <c r="G20" s="14" t="s">
        <v>30</v>
      </c>
      <c r="H20" s="15" t="s">
        <v>82</v>
      </c>
      <c r="I20" s="15" t="s">
        <v>98</v>
      </c>
      <c r="J20" s="15" t="s">
        <v>49</v>
      </c>
      <c r="K20" s="2" t="s">
        <v>32</v>
      </c>
      <c r="L20" s="2" t="s">
        <v>62</v>
      </c>
      <c r="M20" s="8" t="s">
        <v>109</v>
      </c>
    </row>
    <row r="21" spans="1:21" s="3" customFormat="1" ht="51" x14ac:dyDescent="0.2">
      <c r="A21" s="2">
        <v>17</v>
      </c>
      <c r="B21" s="2" t="s">
        <v>95</v>
      </c>
      <c r="C21" s="2" t="s">
        <v>96</v>
      </c>
      <c r="D21" s="12">
        <v>7811.76</v>
      </c>
      <c r="E21" s="13">
        <v>2343.5300000000002</v>
      </c>
      <c r="F21" s="6">
        <f t="shared" si="0"/>
        <v>5468.23</v>
      </c>
      <c r="G21" s="14" t="s">
        <v>30</v>
      </c>
      <c r="H21" s="15" t="s">
        <v>73</v>
      </c>
      <c r="I21" s="15" t="s">
        <v>98</v>
      </c>
      <c r="J21" s="15" t="s">
        <v>50</v>
      </c>
      <c r="K21" s="2" t="s">
        <v>32</v>
      </c>
      <c r="L21" s="2" t="s">
        <v>62</v>
      </c>
      <c r="M21" s="7"/>
      <c r="N21" s="1"/>
      <c r="O21" s="1"/>
      <c r="P21" s="1"/>
      <c r="Q21" s="1"/>
      <c r="R21" s="1"/>
      <c r="S21" s="1"/>
      <c r="T21" s="1"/>
      <c r="U21" s="1"/>
    </row>
    <row r="22" spans="1:21" ht="76.5" x14ac:dyDescent="0.2">
      <c r="A22" s="2">
        <v>18</v>
      </c>
      <c r="B22" s="2" t="s">
        <v>11</v>
      </c>
      <c r="C22" s="2" t="s">
        <v>83</v>
      </c>
      <c r="D22" s="12">
        <v>26822.07</v>
      </c>
      <c r="E22" s="13">
        <v>8046.62</v>
      </c>
      <c r="F22" s="6">
        <f t="shared" si="0"/>
        <v>18775.45</v>
      </c>
      <c r="G22" s="14" t="s">
        <v>30</v>
      </c>
      <c r="H22" s="15" t="s">
        <v>64</v>
      </c>
      <c r="I22" s="15" t="s">
        <v>98</v>
      </c>
      <c r="J22" s="15" t="s">
        <v>51</v>
      </c>
      <c r="K22" s="2" t="s">
        <v>32</v>
      </c>
      <c r="L22" s="2" t="s">
        <v>62</v>
      </c>
      <c r="M22" s="7"/>
    </row>
    <row r="23" spans="1:21" ht="114.75" x14ac:dyDescent="0.2">
      <c r="A23" s="2">
        <v>19</v>
      </c>
      <c r="B23" s="2" t="s">
        <v>12</v>
      </c>
      <c r="C23" s="2" t="s">
        <v>84</v>
      </c>
      <c r="D23" s="24">
        <v>23764.15</v>
      </c>
      <c r="E23" s="25">
        <v>7129.24</v>
      </c>
      <c r="F23" s="26">
        <f t="shared" si="0"/>
        <v>16634.910000000003</v>
      </c>
      <c r="G23" s="14" t="s">
        <v>30</v>
      </c>
      <c r="H23" s="15" t="s">
        <v>64</v>
      </c>
      <c r="I23" s="15" t="s">
        <v>98</v>
      </c>
      <c r="J23" s="15" t="s">
        <v>52</v>
      </c>
      <c r="K23" s="2" t="s">
        <v>32</v>
      </c>
      <c r="L23" s="2" t="s">
        <v>62</v>
      </c>
      <c r="M23" s="8" t="s">
        <v>109</v>
      </c>
    </row>
    <row r="24" spans="1:21" ht="89.25" x14ac:dyDescent="0.2">
      <c r="A24" s="2">
        <v>20</v>
      </c>
      <c r="B24" s="2" t="s">
        <v>13</v>
      </c>
      <c r="C24" s="2" t="s">
        <v>86</v>
      </c>
      <c r="D24" s="24">
        <v>23477.87</v>
      </c>
      <c r="E24" s="25">
        <v>7043.36</v>
      </c>
      <c r="F24" s="26">
        <f t="shared" si="0"/>
        <v>16434.509999999998</v>
      </c>
      <c r="G24" s="14" t="s">
        <v>30</v>
      </c>
      <c r="H24" s="15" t="s">
        <v>64</v>
      </c>
      <c r="I24" s="15" t="s">
        <v>98</v>
      </c>
      <c r="J24" s="15" t="s">
        <v>53</v>
      </c>
      <c r="K24" s="2" t="s">
        <v>32</v>
      </c>
      <c r="L24" s="2" t="s">
        <v>62</v>
      </c>
      <c r="M24" s="7"/>
    </row>
    <row r="25" spans="1:21" ht="63.75" x14ac:dyDescent="0.2">
      <c r="A25" s="2">
        <v>21</v>
      </c>
      <c r="B25" s="2" t="s">
        <v>114</v>
      </c>
      <c r="C25" s="2" t="s">
        <v>108</v>
      </c>
      <c r="D25" s="12">
        <v>21832.27</v>
      </c>
      <c r="E25" s="13">
        <v>6549.68</v>
      </c>
      <c r="F25" s="6">
        <f t="shared" si="0"/>
        <v>15282.59</v>
      </c>
      <c r="G25" s="14" t="s">
        <v>30</v>
      </c>
      <c r="H25" s="15" t="s">
        <v>115</v>
      </c>
      <c r="I25" s="15" t="s">
        <v>99</v>
      </c>
      <c r="J25" s="15" t="s">
        <v>100</v>
      </c>
      <c r="K25" s="2" t="s">
        <v>32</v>
      </c>
      <c r="L25" s="2" t="s">
        <v>62</v>
      </c>
      <c r="M25" s="7"/>
    </row>
    <row r="26" spans="1:21" ht="89.25" x14ac:dyDescent="0.2">
      <c r="A26" s="2">
        <v>22</v>
      </c>
      <c r="B26" s="2" t="s">
        <v>111</v>
      </c>
      <c r="C26" s="2" t="s">
        <v>106</v>
      </c>
      <c r="D26" s="12">
        <v>57993.85</v>
      </c>
      <c r="E26" s="13">
        <v>17398.16</v>
      </c>
      <c r="F26" s="6">
        <f t="shared" si="0"/>
        <v>40595.69</v>
      </c>
      <c r="G26" s="14" t="s">
        <v>30</v>
      </c>
      <c r="H26" s="15" t="s">
        <v>87</v>
      </c>
      <c r="I26" s="15" t="s">
        <v>98</v>
      </c>
      <c r="J26" s="15" t="s">
        <v>54</v>
      </c>
      <c r="K26" s="2" t="s">
        <v>32</v>
      </c>
      <c r="L26" s="2" t="s">
        <v>62</v>
      </c>
      <c r="M26" s="7"/>
    </row>
    <row r="27" spans="1:21" ht="76.5" x14ac:dyDescent="0.2">
      <c r="A27" s="2">
        <v>23</v>
      </c>
      <c r="B27" s="2" t="s">
        <v>112</v>
      </c>
      <c r="C27" s="2" t="s">
        <v>88</v>
      </c>
      <c r="D27" s="12">
        <v>74783.81</v>
      </c>
      <c r="E27" s="13">
        <v>22435.14</v>
      </c>
      <c r="F27" s="6">
        <f t="shared" si="0"/>
        <v>52348.67</v>
      </c>
      <c r="G27" s="14" t="s">
        <v>30</v>
      </c>
      <c r="H27" s="15" t="s">
        <v>64</v>
      </c>
      <c r="I27" s="15" t="s">
        <v>98</v>
      </c>
      <c r="J27" s="15" t="s">
        <v>55</v>
      </c>
      <c r="K27" s="2" t="s">
        <v>32</v>
      </c>
      <c r="L27" s="2" t="s">
        <v>62</v>
      </c>
      <c r="M27" s="7"/>
    </row>
    <row r="28" spans="1:21" ht="63.75" x14ac:dyDescent="0.2">
      <c r="A28" s="2">
        <v>24</v>
      </c>
      <c r="B28" s="2" t="s">
        <v>113</v>
      </c>
      <c r="C28" s="2" t="s">
        <v>89</v>
      </c>
      <c r="D28" s="12">
        <v>18402.650000000001</v>
      </c>
      <c r="E28" s="13">
        <v>5520.8</v>
      </c>
      <c r="F28" s="6">
        <f t="shared" si="0"/>
        <v>12881.850000000002</v>
      </c>
      <c r="G28" s="14" t="s">
        <v>30</v>
      </c>
      <c r="H28" s="15" t="s">
        <v>63</v>
      </c>
      <c r="I28" s="15" t="s">
        <v>98</v>
      </c>
      <c r="J28" s="15" t="s">
        <v>56</v>
      </c>
      <c r="K28" s="2" t="s">
        <v>32</v>
      </c>
      <c r="L28" s="2" t="s">
        <v>62</v>
      </c>
      <c r="M28" s="7"/>
    </row>
    <row r="29" spans="1:21" ht="63.75" x14ac:dyDescent="0.2">
      <c r="A29" s="2">
        <v>25</v>
      </c>
      <c r="B29" s="2" t="s">
        <v>14</v>
      </c>
      <c r="C29" s="2" t="s">
        <v>90</v>
      </c>
      <c r="D29" s="12">
        <v>7991.81</v>
      </c>
      <c r="E29" s="13">
        <v>2397.54</v>
      </c>
      <c r="F29" s="6">
        <f t="shared" si="0"/>
        <v>5594.27</v>
      </c>
      <c r="G29" s="14" t="s">
        <v>30</v>
      </c>
      <c r="H29" s="15" t="s">
        <v>63</v>
      </c>
      <c r="I29" s="15" t="s">
        <v>98</v>
      </c>
      <c r="J29" s="15" t="s">
        <v>57</v>
      </c>
      <c r="K29" s="2" t="s">
        <v>32</v>
      </c>
      <c r="L29" s="2" t="s">
        <v>62</v>
      </c>
      <c r="M29" s="7"/>
    </row>
    <row r="30" spans="1:21" ht="38.25" x14ac:dyDescent="0.2">
      <c r="A30" s="2">
        <v>26</v>
      </c>
      <c r="B30" s="2" t="s">
        <v>15</v>
      </c>
      <c r="C30" s="2" t="s">
        <v>91</v>
      </c>
      <c r="D30" s="12">
        <v>1178.54</v>
      </c>
      <c r="E30" s="13">
        <v>353.56</v>
      </c>
      <c r="F30" s="6">
        <f t="shared" si="0"/>
        <v>824.98</v>
      </c>
      <c r="G30" s="14" t="s">
        <v>30</v>
      </c>
      <c r="H30" s="15" t="s">
        <v>63</v>
      </c>
      <c r="I30" s="15" t="s">
        <v>98</v>
      </c>
      <c r="J30" s="15" t="s">
        <v>58</v>
      </c>
      <c r="K30" s="2" t="s">
        <v>32</v>
      </c>
      <c r="L30" s="2" t="s">
        <v>62</v>
      </c>
      <c r="M30" s="7"/>
    </row>
    <row r="31" spans="1:21" ht="38.25" x14ac:dyDescent="0.2">
      <c r="A31" s="2">
        <v>27</v>
      </c>
      <c r="B31" s="2" t="s">
        <v>16</v>
      </c>
      <c r="C31" s="2" t="s">
        <v>92</v>
      </c>
      <c r="D31" s="12">
        <v>3384.07</v>
      </c>
      <c r="E31" s="13">
        <v>1015.22</v>
      </c>
      <c r="F31" s="6">
        <f t="shared" si="0"/>
        <v>2368.8500000000004</v>
      </c>
      <c r="G31" s="14" t="s">
        <v>30</v>
      </c>
      <c r="H31" s="15" t="s">
        <v>63</v>
      </c>
      <c r="I31" s="15" t="s">
        <v>98</v>
      </c>
      <c r="J31" s="15" t="s">
        <v>59</v>
      </c>
      <c r="K31" s="2" t="s">
        <v>32</v>
      </c>
      <c r="L31" s="2" t="s">
        <v>62</v>
      </c>
      <c r="M31" s="7"/>
    </row>
    <row r="32" spans="1:21" ht="51" x14ac:dyDescent="0.2">
      <c r="A32" s="2">
        <v>28</v>
      </c>
      <c r="B32" s="2" t="s">
        <v>17</v>
      </c>
      <c r="C32" s="2" t="s">
        <v>93</v>
      </c>
      <c r="D32" s="12">
        <v>31321.09</v>
      </c>
      <c r="E32" s="13">
        <v>9396.33</v>
      </c>
      <c r="F32" s="6">
        <f t="shared" si="0"/>
        <v>21924.760000000002</v>
      </c>
      <c r="G32" s="14" t="s">
        <v>30</v>
      </c>
      <c r="H32" s="15" t="s">
        <v>63</v>
      </c>
      <c r="I32" s="15" t="s">
        <v>98</v>
      </c>
      <c r="J32" s="15" t="s">
        <v>60</v>
      </c>
      <c r="K32" s="2" t="s">
        <v>32</v>
      </c>
      <c r="L32" s="2" t="s">
        <v>62</v>
      </c>
      <c r="M32" s="7"/>
    </row>
    <row r="33" spans="2:6" ht="26.25" customHeight="1" x14ac:dyDescent="0.2">
      <c r="B33" s="5" t="s">
        <v>29</v>
      </c>
      <c r="C33" s="5"/>
      <c r="D33" s="4">
        <f>SUM(D5:D32)</f>
        <v>747597.38</v>
      </c>
      <c r="E33" s="4">
        <f>SUM(E5:E32)</f>
        <v>224279.20999999993</v>
      </c>
      <c r="F33" s="11">
        <f>SUM(F5:F32)</f>
        <v>523318.17</v>
      </c>
    </row>
  </sheetData>
  <mergeCells count="8">
    <mergeCell ref="M3:M4"/>
    <mergeCell ref="G3:L3"/>
    <mergeCell ref="A3:A4"/>
    <mergeCell ref="B3:B4"/>
    <mergeCell ref="D3:D4"/>
    <mergeCell ref="E3:E4"/>
    <mergeCell ref="F3:F4"/>
    <mergeCell ref="C3:C4"/>
  </mergeCells>
  <phoneticPr fontId="5"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Apkopojums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Solvita Vaivode</dc:creator>
  <cp:lastModifiedBy>Solvita Vaivode</cp:lastModifiedBy>
  <dcterms:created xsi:type="dcterms:W3CDTF">2023-05-25T11:29:41Z</dcterms:created>
  <dcterms:modified xsi:type="dcterms:W3CDTF">2023-06-28T12:29:41Z</dcterms:modified>
</cp:coreProperties>
</file>